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timothybowman/Desktop/"/>
    </mc:Choice>
  </mc:AlternateContent>
  <xr:revisionPtr revIDLastSave="0" documentId="13_ncr:1_{7F799CE8-6C10-D94B-ADAC-C89C59EE81BE}" xr6:coauthVersionLast="47" xr6:coauthVersionMax="47" xr10:uidLastSave="{00000000-0000-0000-0000-000000000000}"/>
  <bookViews>
    <workbookView xWindow="7880" yWindow="460" windowWidth="20760" windowHeight="16160" activeTab="2" xr2:uid="{BF74D832-04EF-6A44-995D-6FD09DBDF0A6}"/>
  </bookViews>
  <sheets>
    <sheet name="Plot" sheetId="1" r:id="rId1"/>
    <sheet name="Looks" sheetId="2" r:id="rId2"/>
    <sheet name="Budget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" i="3" l="1"/>
  <c r="H57" i="3"/>
  <c r="I56" i="3"/>
  <c r="I49" i="3"/>
  <c r="I54" i="3"/>
  <c r="H46" i="3"/>
  <c r="I45" i="3"/>
  <c r="I43" i="3"/>
  <c r="I38" i="3"/>
  <c r="H35" i="3"/>
  <c r="H37" i="3"/>
  <c r="H40" i="3"/>
  <c r="H41" i="3"/>
  <c r="H42" i="3"/>
  <c r="H43" i="3"/>
  <c r="H45" i="3"/>
  <c r="H48" i="3"/>
  <c r="H49" i="3"/>
  <c r="H51" i="3"/>
  <c r="H52" i="3"/>
  <c r="H53" i="3"/>
  <c r="H54" i="3"/>
  <c r="H56" i="3"/>
  <c r="H59" i="3"/>
  <c r="H60" i="3"/>
  <c r="H61" i="3"/>
  <c r="H62" i="3"/>
  <c r="H63" i="3"/>
  <c r="H64" i="3"/>
  <c r="H65" i="3"/>
  <c r="H66" i="3"/>
  <c r="H67" i="3"/>
  <c r="H68" i="3"/>
  <c r="H69" i="3"/>
  <c r="H70" i="3"/>
  <c r="H71" i="3"/>
  <c r="H72" i="3"/>
  <c r="H73" i="3"/>
  <c r="H74" i="3"/>
  <c r="H75" i="3"/>
  <c r="H76" i="3"/>
  <c r="H77" i="3"/>
  <c r="H78" i="3"/>
  <c r="H79" i="3"/>
  <c r="H80" i="3"/>
  <c r="H81" i="3"/>
  <c r="H82" i="3"/>
  <c r="H83" i="3"/>
  <c r="H84" i="3"/>
  <c r="I34" i="3"/>
  <c r="I31" i="3"/>
  <c r="H26" i="3"/>
  <c r="H25" i="3"/>
  <c r="H23" i="3"/>
  <c r="I18" i="3"/>
  <c r="H14" i="3"/>
  <c r="H13" i="3"/>
  <c r="I14" i="3" s="1"/>
  <c r="I7" i="3"/>
  <c r="H3" i="3"/>
  <c r="H5" i="3"/>
  <c r="H6" i="3"/>
  <c r="H7" i="3"/>
  <c r="H9" i="3"/>
  <c r="H10" i="3"/>
  <c r="H11" i="3" s="1"/>
  <c r="H16" i="3"/>
  <c r="H17" i="3"/>
  <c r="H18" i="3"/>
  <c r="H20" i="3"/>
  <c r="H22" i="3"/>
  <c r="H28" i="3"/>
  <c r="H29" i="3"/>
  <c r="H30" i="3"/>
  <c r="H31" i="3"/>
  <c r="H33" i="3"/>
  <c r="H34" i="3"/>
  <c r="H2" i="3"/>
  <c r="I3" i="3" s="1"/>
  <c r="I10" i="3" l="1"/>
</calcChain>
</file>

<file path=xl/sharedStrings.xml><?xml version="1.0" encoding="utf-8"?>
<sst xmlns="http://schemas.openxmlformats.org/spreadsheetml/2006/main" count="167" uniqueCount="103">
  <si>
    <t>Big Sister</t>
  </si>
  <si>
    <t>Little Sister</t>
  </si>
  <si>
    <t>Mom</t>
  </si>
  <si>
    <t>Dad</t>
  </si>
  <si>
    <t>Charlie</t>
  </si>
  <si>
    <t>OFF Tail</t>
  </si>
  <si>
    <t>ON Tail</t>
  </si>
  <si>
    <t>8a</t>
  </si>
  <si>
    <t>8b</t>
  </si>
  <si>
    <t>Share Robe</t>
  </si>
  <si>
    <t>21a</t>
  </si>
  <si>
    <t>21 b</t>
  </si>
  <si>
    <t>Share Robe (Sea Horse)</t>
  </si>
  <si>
    <t>ADD Crown</t>
  </si>
  <si>
    <t>23a</t>
  </si>
  <si>
    <t>23b</t>
  </si>
  <si>
    <t>ADD Apron</t>
  </si>
  <si>
    <t>26a</t>
  </si>
  <si>
    <t>26b</t>
  </si>
  <si>
    <t>ADD Cape</t>
  </si>
  <si>
    <t>ADD Hat</t>
  </si>
  <si>
    <t>34a</t>
  </si>
  <si>
    <t>34b</t>
  </si>
  <si>
    <t>34c</t>
  </si>
  <si>
    <t>OFF Cape</t>
  </si>
  <si>
    <t>OFF Hat</t>
  </si>
  <si>
    <t>OFF Apron</t>
  </si>
  <si>
    <t>35a</t>
  </si>
  <si>
    <t>35b</t>
  </si>
  <si>
    <t>37a</t>
  </si>
  <si>
    <t>36a</t>
  </si>
  <si>
    <t>36b</t>
  </si>
  <si>
    <t>37b</t>
  </si>
  <si>
    <t>38a</t>
  </si>
  <si>
    <t>38b</t>
  </si>
  <si>
    <t>ADD Robe</t>
  </si>
  <si>
    <t>SHARE Robe (Sea Horse)</t>
  </si>
  <si>
    <t>OFF Crown</t>
  </si>
  <si>
    <t>OFF Robe</t>
  </si>
  <si>
    <t>39a</t>
  </si>
  <si>
    <t>39b</t>
  </si>
  <si>
    <t>42a</t>
  </si>
  <si>
    <t>42b</t>
  </si>
  <si>
    <t>44a</t>
  </si>
  <si>
    <t>44b</t>
  </si>
  <si>
    <t>46a</t>
  </si>
  <si>
    <t>46b</t>
  </si>
  <si>
    <t>ON Apron</t>
  </si>
  <si>
    <t>ON Crown</t>
  </si>
  <si>
    <t>ON Cape</t>
  </si>
  <si>
    <t>ON Hat</t>
  </si>
  <si>
    <t>ON Robe</t>
  </si>
  <si>
    <t>PJ Dress shirt with shorts</t>
  </si>
  <si>
    <t>Mis-match sleeping set</t>
  </si>
  <si>
    <t>Cotton PJ with Cardigan</t>
  </si>
  <si>
    <t>Mis-match sleeping set with robe</t>
  </si>
  <si>
    <t>Pokemon PJs with big slippers</t>
  </si>
  <si>
    <t>Add  Tail</t>
  </si>
  <si>
    <t>Actor</t>
  </si>
  <si>
    <t>Character</t>
  </si>
  <si>
    <t>Qty</t>
  </si>
  <si>
    <t>Garment</t>
  </si>
  <si>
    <t>Source</t>
  </si>
  <si>
    <t>Material</t>
  </si>
  <si>
    <t>Price</t>
  </si>
  <si>
    <t>Total</t>
  </si>
  <si>
    <t>Cami</t>
  </si>
  <si>
    <t>Amazon</t>
  </si>
  <si>
    <t>Bike Shorts</t>
  </si>
  <si>
    <t>Long Sleeping Dress</t>
  </si>
  <si>
    <t>Sleeping shorts</t>
  </si>
  <si>
    <t>Slippers</t>
  </si>
  <si>
    <t>Little Mermaid</t>
  </si>
  <si>
    <t>Sequin Fabric</t>
  </si>
  <si>
    <t>Fleece Cut</t>
  </si>
  <si>
    <t>Dayana Morales</t>
  </si>
  <si>
    <t>Pajama Pants</t>
  </si>
  <si>
    <t>Tshirt</t>
  </si>
  <si>
    <t>Lady in Waiting</t>
  </si>
  <si>
    <t>Apron</t>
  </si>
  <si>
    <t>slippers (from above?)</t>
  </si>
  <si>
    <t>Seahorse</t>
  </si>
  <si>
    <t>Robe</t>
  </si>
  <si>
    <t>Kimberly Harvey</t>
  </si>
  <si>
    <t xml:space="preserve">Tank Top </t>
  </si>
  <si>
    <t>Pajama Capris</t>
  </si>
  <si>
    <t>Cardigan</t>
  </si>
  <si>
    <t>Sorceress</t>
  </si>
  <si>
    <t>Girls Dress Up Set</t>
  </si>
  <si>
    <t>Tulle Cape</t>
  </si>
  <si>
    <t>Anthony Blatter</t>
  </si>
  <si>
    <t>Tank Tops</t>
  </si>
  <si>
    <t>Compression shorts</t>
  </si>
  <si>
    <t>Pajama pants</t>
  </si>
  <si>
    <t>Apprentice</t>
  </si>
  <si>
    <t>Hat</t>
  </si>
  <si>
    <t>Paolo Pineda</t>
  </si>
  <si>
    <t>Compression Shorts</t>
  </si>
  <si>
    <t>PJ Top</t>
  </si>
  <si>
    <t>PJ Bottom</t>
  </si>
  <si>
    <t>Socks</t>
  </si>
  <si>
    <t>Prince</t>
  </si>
  <si>
    <t>Crown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</si>
</sst>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3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2" borderId="1" xfId="0" applyFill="1" applyBorder="1" applyAlignment="1"/>
    <xf numFmtId="0" fontId="0" fillId="0" borderId="1" xfId="0" applyFill="1" applyBorder="1"/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1" fillId="0" borderId="0" xfId="0" applyFont="1"/>
    <xf numFmtId="0" fontId="0" fillId="0" borderId="4" xfId="0" applyBorder="1"/>
    <xf numFmtId="0" fontId="0" fillId="0" borderId="5" xfId="0" applyBorder="1"/>
    <xf numFmtId="0" fontId="2" fillId="0" borderId="1" xfId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amazon.com/Stephen-Joseph-Cooking-Apron-Unicorn/dp/B013H2FBJC/ref=sr_1_7?crid=1C0D4KD58W0WS&amp;dib=eyJ2IjoiMSJ9.Hfbq8APGGOFuf-r4TM7_YQar336meFSRinEG30k0gvOsqyfaSILf6odwX1nPchPJYz1VrZPhze7nLyz7HxulFKvLEJtjGvCX2GIEgiF-4G250d8s-ekzuqYpv9ngnTD3EA-D1lFc2N1Z7ESUQTB-ljSfii40hF8peHuh6k_I28cXwcZmtKKsk-LBpF00d5pPcB_RSxZQaKSX1GPGUV2wBC1hRCmvv8HzI_BHITa8uHV6uzOCBTesP9twlqP_P8vtIteELSLk1NLFZAmBzObt0zsIw8uGS7mOwVLWoxUPs8s.RYKDOw_eSBJHIMi83ODe5LCAliJFRoouvN1mOhPBu10&amp;dib_tag=se&amp;keywords=unicorn+apron+adult&amp;qid=1721757045&amp;sprefix=unicorn+apron+adult%2Caps%2C99&amp;sr=8-7" TargetMode="External"/><Relationship Id="rId13" Type="http://schemas.openxmlformats.org/officeDocument/2006/relationships/hyperlink" Target="https://www.amazon.com/Aslana-Princess-Glitter-Sparkle-Cosplay/dp/B0BVRMXBGB/ref=sr_1_12_sspa?crid=250V6J7MJ4WI7&amp;dib=eyJ2IjoiMSJ9.8WniZfi7n-uqL2GAxzHX1HSQ7WNlA2VdUKrO1jNDQoHEtwf0NO4FejpPAmfP3XSYT1Mct1mR6yqhz1cELb4PscU1HfDokANv6X5lUm6qJ09r3HtzCwxnII8t0l-4hDqr_jE2Xww88UBRoJFVU_ZDdjYT5wykkzyhLSJlgY886wHaEMGShskfLCyPZGkSTAnvDWyoEEcCtOnVVJdai9b5byzxd80ERz0r4cO15id9I02_mX276vpFjFXQhphLj1iZJTBAbaRJSj4yRfdSpM1tKvLTNEQw1tEKEfLiJ3cPtCg.RsnC4hMd16EJ_l-HIBckeCTNLI1HyZg4bF2xvf7CFrc&amp;dib_tag=se&amp;keywords=womens%2Btulle%2Bcape&amp;qid=1721757961&amp;sprefix=womens%2Btulle%2Bcape%2Caps%2C176&amp;sr=8-12-spons&amp;sp_csd=d2lkZ2V0TmFtZT1zcF9tdGY&amp;th=1&amp;psc=1" TargetMode="External"/><Relationship Id="rId18" Type="http://schemas.openxmlformats.org/officeDocument/2006/relationships/hyperlink" Target="https://www.amazon.com/Star-Wars-Fathers-Worlds-T-Shirt/dp/B085PN2Q7B/ref=sr_1_5?crid=3SBVTCH0OO2WZ&amp;dib=eyJ2IjoiMSJ9.BeGiAZpT8linzVwKDCtxjD9zso_rnitfH2BjzLyRDWZygZZx-LeYIuXvRxx5Xuff8ECBxuSn0qmiOMxn-VNogtgkfzcmbyblkC2BX_3fNbfoJaB2-nltyOg50ZxH_9FymcONctPrJmu2cdp3TzpziGQhh7hbIxxealYwPd019VZaAQ4u8aOxnZkm9i8NCHwqJ-4d1KgWYg-sSdgfRvnHiGgVJQx5iwEZsw8bZK_8sAMrX3Vy2Te4HsHWg05ZOsZFF25_7hIyrqid3gnHtHbnJCOoFcTBR1CBRqz4qhSzaS0.KoeiUG6yT_Vtjnb6ew1Z22ENWlwRulEYrfTotnxNdh4&amp;dib_tag=se&amp;keywords=worlds%2Bbest%2Bdad%2Btshirt&amp;qid=1721758652&amp;sprefix=worlds%2Bbest%2Bdad%2Btsh%2Caps%2C140&amp;sr=8-5&amp;customId=B0753779LY&amp;customizationToken=MC_Assembly_1%23B0753779LY&amp;th=1&amp;psc=1" TargetMode="External"/><Relationship Id="rId26" Type="http://schemas.openxmlformats.org/officeDocument/2006/relationships/hyperlink" Target="https://www.amazon.com/gp/product/B09V52KS5B/ref=sw_img_1?smid=AR7GK2V4FRP3L&amp;psc=1" TargetMode="External"/><Relationship Id="rId3" Type="http://schemas.openxmlformats.org/officeDocument/2006/relationships/hyperlink" Target="https://www.amazon.com/ISOTONER-Womens-Ballerina-Slipper-Quilted/dp/B07W7W26CG/ref=is_sr_dp_2?crid=YK8XN8G7CPFR&amp;dib=eyJ2IjoiMSJ9.IHyKcmmtxU-YvDvoSKezbfZFeKSloV_Ds6ENkPymGGO_p7rvWmF4Glg75qr8vZQ3dDMfaNiGPfEj7QQ6SgNGiyFI-rOSRfB3IagNR8wBxOEcRi8ck0Ar7rub-YSKMy9t_P2OnWCXDrzOnvjJgk6fJU_UFkX1w3GRLdWTuoVtVljWHblvLDAvCe1sBEJhjw6XotqmSoRAYoMy79EefEzqZLuER3LXu-4JZR23IFbP6qyZ2N5Zw2jVn_HMrlqR1cujNlz6oUq6p_owcplyRnYoiUxMaAsMt5xBWy5na2I9T4A.SUZ1-RhJf2YNe-A928ELM0KPNi_mfl45-LjvJQnMpSQ&amp;dib_tag=se&amp;keywords=womens+slippers&amp;qid=1721755613&amp;sprefix=womens+slippers%2Caps%2C112&amp;sr=8-9" TargetMode="External"/><Relationship Id="rId21" Type="http://schemas.openxmlformats.org/officeDocument/2006/relationships/hyperlink" Target="https://www.amazon.com/HovSiyla-Compression-Performance-Athletic-Underwear/dp/B0CSSTMRS6/ref=sr_1_3_sspa?crid=2Y4ZXY8QH9PDV&amp;dib=eyJ2IjoiMSJ9.L_NDk3MgCladui1bq_G4wMXMrk3nbjgybC6hWZD0mrHojiJVA5K9gqY8X3yhEqA5ptgTyqLuraaj9rFPm6tQVDKqLUx64SCkb7ggI_bYfuitcLvnJohKjN8BPLGrwSCUkF3b-6U85GcC5X62DKMXV9m9cUywGOCRQLM671cTcxK99kUDRXDKv3atKXJYPUWRjyplgDhZ7Jgu9NNPiO3XL82h77yDB7_yz-w_qVncVrTpE27swqiToeM3B1vnDOuYPjydhO1leBNJqSvuaeanLq3WdxibE2yw16dUV9rpO1E.HcxevPbrZvCpLFHBk1ZKijTdmrVm0nr-UetTM5jsBmo&amp;dib_tag=se&amp;keywords=compression%2Bshorts%2Bmen&amp;qid=1721832912&amp;sprefix=compression%2Bshorts%2Bmen%2Caps%2C119&amp;sr=8-3-spons&amp;sp_csd=d2lkZ2V0TmFtZT1zcF9hdGY&amp;th=1&amp;psc=1" TargetMode="External"/><Relationship Id="rId7" Type="http://schemas.openxmlformats.org/officeDocument/2006/relationships/hyperlink" Target="https://www.amazon.com/Retro-TAYLOR-First-Name-Personalized/dp/B0CZWVFW2S/ref=sr_1_15?crid=CZ6YB2YIDUAX&amp;dib=eyJ2IjoiMSJ9.v0Re4AuqRdPmOAX0L-IF1QmClw6le2QnlNePz0zO6ffmCq11YmU7BzD48gVK44qdIYgom7ykaRbEnlrerm5E1e7OVxt8CINj1H10LkK0pA2HEsqgDxdBAQbbXsK3WPSSVqhTdRlRwrRKqjFrWCVYsumBLEYrG___lv3KIR6H4R1iXZc7f1JZhWLjIZRzmexsPnkLJi9qquLXhXq9NUGafsrAo7gwd8AyMWC7C27YI1rUWSKD8qKPkxkt6MBIwS-2Sly7rB5wLJch227mKc8c7alQpS0LlsaD1Akrs2FoeTc.-w8Gbmck6MRJFaKIH9xnyngH5MD5DSa4lvLQ-7ge4iQ&amp;dib_tag=se&amp;keywords=taylor%2Bswiftshirt&amp;qid=1721756867&amp;sprefix=taylor%2Bswifshirt%2Caps%2C101&amp;sr=8-15&amp;customId=B075382R3G&amp;customizationToken=MC_Assembly_1%23B075382R3G&amp;th=1&amp;psc=1" TargetMode="External"/><Relationship Id="rId12" Type="http://schemas.openxmlformats.org/officeDocument/2006/relationships/hyperlink" Target="https://www.amazon.com/EverFoam-Womens-Slippers-Memory-Lightweight/dp/B09JP3YL8N/ref=sr_1_10?crid=QWPL6SRML1I1&amp;dib=eyJ2IjoiMSJ9.IHyKcmmtxU-YvDvoSKezbfZFeKSloV_Ds6ENkPymGGO_p7rvWmF4Glg75qr8vZQ3dDMfaNiGPfEj7QQ6SgNGiyFI-rOSRfB3IagNR8wBxOEcRi8ck0Ar7rub-YSKMy9t_P2OnWCXDrzOnvjJgk6fJU_UFkX1w3GRLdWTuoVtVljWHblvLDAvCe1sBEJhjw6XotqmSoRAYoMy79EefEzqZLuER3LXu-4JZR23IFbP6qyZ2N5Zw2jVn_HMrlqR1cujNlz6oUq6p_owcplyRnYoiUxMaAsMt5xBWy5na2I9T4A.SUZ1-RhJf2YNe-A928ELM0KPNi_mfl45-LjvJQnMpSQ&amp;dib_tag=se&amp;keywords=womens%2Bslippers&amp;qid=1721757809&amp;sprefix=womens%2Bslipper%2Caps%2C124&amp;sr=8-10&amp;th=1&amp;psc=1" TargetMode="External"/><Relationship Id="rId17" Type="http://schemas.openxmlformats.org/officeDocument/2006/relationships/hyperlink" Target="https://www.amazon.com/gp/product/B0891419KF/ref=sw_img_1?smid=ATVPDKIKX0DER&amp;psc=1" TargetMode="External"/><Relationship Id="rId25" Type="http://schemas.openxmlformats.org/officeDocument/2006/relationships/hyperlink" Target="https://www.amazon.com/Ground-Up-Exclusive-Slippers-Footwear/dp/B0CW266MV7/ref=sr_1_1?crid=3RMG8CYBCGEQX&amp;dib=eyJ2IjoiMSJ9.qmCrh1_846MmKJWKjdlJXb1uJ3cUQ8mLrRZDaD_izJDezsptc2xhLdycVc4lyezgU8xZyc73s4zrT05tXooZQL5YDOivYxJ_v-hpgDkGQ3tdvF4Ku-G7yw2nvpi5Zy8uhc0O3ILJx8zDu0BnSveWQU5_jGsYqhrfvekP4vI_8kwb76kNDHAdkNLnaPAS0gHppy3AC7i9J1_l3q4RtD6NCzPs6CN9bBexwi7-6YzdfJc2fTdvYD1BTAwOIuYYaTaiiSyjIb82_Y8f-hmh-cgHxTBKfdzoc6wR_k4eFKWVJyM.UtTV3QIOpWemW8demfo47W0AMzw6Q_JaEFxviku1H6Y&amp;dib_tag=se&amp;keywords=pokemon+slippers+adults&amp;qid=1721833235&amp;sprefix=pokemon+slippers+dults%2Caps%2C119&amp;sr=8-1" TargetMode="External"/><Relationship Id="rId2" Type="http://schemas.openxmlformats.org/officeDocument/2006/relationships/hyperlink" Target="https://www.amazon.com/PNAEONG-Cotton-Sleepwear-Pajamas-XTSY208-Coffee-XL/dp/B0BWJ665XJ?ref_=ast_sto_dp&amp;th=1&amp;psc=1" TargetMode="External"/><Relationship Id="rId16" Type="http://schemas.openxmlformats.org/officeDocument/2006/relationships/hyperlink" Target="https://www.amazon.com/gp/product/B09M5XHFN1/ref=sw_img_1?smid=A26BZDCUU9N7TH&amp;psc=1" TargetMode="External"/><Relationship Id="rId20" Type="http://schemas.openxmlformats.org/officeDocument/2006/relationships/hyperlink" Target="https://www.amazon.com/Rhode-Island-Novelty-HA-WIZAR-Standard/dp/B002SIDKNG/ref=sr_1_3?crid=1OU6PO5MEZEGX&amp;dib=eyJ2IjoiMSJ9.bLSzcaniyuZF1F1HN4T6P3XKwHZMNyN7sOXEtVXgIkNQHdc19WLisW4AWzfvDITaNGieFj9vvwTCT0Ezr8sxDd1QtgLrc5_xl9fZW29vavLebOX5RtuMbHJ_SBPqN85vArBps0PWYLEQxPjoZOOCG7hMYcLKEJoDLfRiNhEmSVstpRCK1N_TLhK_QT1oTny9A17c7SzOfRtBnou_0THCM45T-zIpAlHnj50vSHu09hNzr78x4YFWPqo2p7hfkxX0Ppa8WhAKxS2zxi50v2U2NB6-c0Fsrc1BljVAXbasYMs.0W8_t3Z-0-ndqUtocWWuIX6qTFDNsj9GjTW3SRXUiOg&amp;dib_tag=se&amp;keywords=star+wizard+hat&amp;qid=1721832767&amp;sprefix=star+wizard+hat%2Caps%2C117&amp;sr=8-3" TargetMode="External"/><Relationship Id="rId1" Type="http://schemas.openxmlformats.org/officeDocument/2006/relationships/hyperlink" Target="https://www.amazon.com/cart/smart-wagon?newItems=0a6c45c0-8ab8-4480-8f31-a86bde1938e5,1&amp;ref_=sw_refresh" TargetMode="External"/><Relationship Id="rId6" Type="http://schemas.openxmlformats.org/officeDocument/2006/relationships/hyperlink" Target="https://www.amazon.com/gp/product/B0CTQB916J/ref=sw_img_1?smid=A2PG48TKFAAGHH&amp;psc=1" TargetMode="External"/><Relationship Id="rId11" Type="http://schemas.openxmlformats.org/officeDocument/2006/relationships/hyperlink" Target="https://www.amazon.com/gp/product/B09HGXV3GR/ref=sw_img_1?smid=A1CDIOBEKND9WX&amp;psc=1" TargetMode="External"/><Relationship Id="rId24" Type="http://schemas.openxmlformats.org/officeDocument/2006/relationships/hyperlink" Target="https://www.amazon.com/Lovely-Pikachu-Cartoon-Novelty-MultiPack/dp/B089SRK455/ref=sr_1_1_sspa?crid=3RYJO0HHN1FX2&amp;dib=eyJ2IjoiMSJ9.6ZRqnDb0heOsAfs3LcEEwrDgJDbOWpteTdkSJMFb-1R0VDvnFEWlKT8Be2_KbjMvZnp4JlLf4ud_YLxGdqa-RGGOooEsU6EN-4VuW4ip6O_qicB5ZX8BpJIkrMZCs_t4-t41hpWD48kZG-R_t_BXSzvNhgKSvADn15n0DJRlI-RvIgpDLtGNO_M_oxjoO7sguALLPR6CVPBAEgy8jzv_gboq_9S8wEjILnKMCK-pwO7lanVWnYkS9uNMwNq0FH6C7hMc3Xdf8A_AQHJlnQNCWPmqdb3-JLdNOdYMDS_sj-g.pLqftl6w6yt4nMkWav8RO39qeZKPn96xecMGjmQfHkM&amp;dib_tag=se&amp;keywords=pokemon+socks&amp;qid=1721833187&amp;sprefix=pokemon+soc%2Caps%2C116&amp;sr=8-1-spons&amp;sp_csd=d2lkZ2V0TmFtZT1zcF9hdGY&amp;psc=1" TargetMode="External"/><Relationship Id="rId5" Type="http://schemas.openxmlformats.org/officeDocument/2006/relationships/hyperlink" Target="https://www.amazon.com/gp/product/B00VMKQQZU/ref=sw_img_1?smid=A3H6SIB8OTJKIR&amp;psc=1" TargetMode="External"/><Relationship Id="rId15" Type="http://schemas.openxmlformats.org/officeDocument/2006/relationships/hyperlink" Target="https://www.amazon.com/gp/product/B08GZNQ461/ref=sw_img_1?smid=ATVPDKIKX0DER&amp;psc=1" TargetMode="External"/><Relationship Id="rId23" Type="http://schemas.openxmlformats.org/officeDocument/2006/relationships/hyperlink" Target="https://www.amazon.com/Pokemon-Pikachu-Sleeve-Pajama-Shorts/dp/B0BTHPNDL1/ref=sr_1_4?crid=HG2CZ3IK6X47&amp;dib=eyJ2IjoiMSJ9.6opNM9EUla-6OEmCeE3VcNtJgL2AYMhxX36twVVcL_kURuGWTIWj_egYyWSyLmw80Nqj6_7_f_YgufHafEc70qloSwohXY0LaS8nDQtEiFoT0aksoG4RuT0PSC4b2VD9qWcXuZ1I5ouYldAsYDGMreLgLhfSOCUsJW4sXZh-uyJS0HBc8sC8NMdiemq6J4CTToIiMcuD7uePIfpmJTyRzS-5Q2fhF28x1eByma3G9RPNPk7lfBppeO1LmYWjiHJsDiRwIpU_WVsB3oE-myH3VQUY114hzbOs6CqdWQXonks.QPM0anmM-hy49Jx8Snb0Po-mPcH3MfBPorBYJLJ1m9M&amp;dib_tag=se&amp;keywords=adult+pokemon+pajamas&amp;qid=1721833098&amp;sprefix=adult+pokemon+pajamas%2Caps%2C123&amp;sr=8-4" TargetMode="External"/><Relationship Id="rId10" Type="http://schemas.openxmlformats.org/officeDocument/2006/relationships/hyperlink" Target="https://www.amazon.com/PNAEONG-Sleeveless-Pockets-Sleepwear-Night-XL/dp/B0D46PW7QL?ref_=ast_sto_dp&amp;th=1&amp;psc=1" TargetMode="External"/><Relationship Id="rId19" Type="http://schemas.openxmlformats.org/officeDocument/2006/relationships/hyperlink" Target="https://www.amazon.com/gp/product/B091HJRBDM/ref=sw_img_1?smid=AP3SLBWDGAP14&amp;psc=1" TargetMode="External"/><Relationship Id="rId4" Type="http://schemas.openxmlformats.org/officeDocument/2006/relationships/hyperlink" Target="https://www.amazon.com/gp/product/B0CG39VMB8/ref=sw_img_1?smid=A2ADC4WQKL7T94&amp;psc=1" TargetMode="External"/><Relationship Id="rId9" Type="http://schemas.openxmlformats.org/officeDocument/2006/relationships/hyperlink" Target="https://www.amazon.com/gp/product/B09FJL5DXX/ref=sw_img_1?smid=A313O6LF1HHLCN&amp;psc=1" TargetMode="External"/><Relationship Id="rId14" Type="http://schemas.openxmlformats.org/officeDocument/2006/relationships/hyperlink" Target="https://www.amazon.com/gp/product/B0B423HJMJ/ref=sw_img_1?smid=A1KI0QWMVFIB3H&amp;th=1" TargetMode="External"/><Relationship Id="rId22" Type="http://schemas.openxmlformats.org/officeDocument/2006/relationships/hyperlink" Target="https://www.amazon.com/gp/product/B0CLS67B72/ref=sw_img_1?smid=A3QZIBGLHJZ4LH&amp;psc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92EF18-27E6-A149-AF0E-DCC172BE49EA}">
  <dimension ref="A1:BH6"/>
  <sheetViews>
    <sheetView workbookViewId="0">
      <pane xSplit="1" topLeftCell="B1" activePane="topRight" state="frozen"/>
      <selection pane="topRight" activeCell="BF20" sqref="BF20"/>
    </sheetView>
  </sheetViews>
  <sheetFormatPr baseColWidth="10" defaultRowHeight="16" x14ac:dyDescent="0.2"/>
  <cols>
    <col min="2" max="4" width="2.1640625" bestFit="1" customWidth="1"/>
    <col min="5" max="5" width="9" bestFit="1" customWidth="1"/>
    <col min="6" max="7" width="3.1640625" bestFit="1" customWidth="1"/>
    <col min="8" max="8" width="8" bestFit="1" customWidth="1"/>
    <col min="9" max="19" width="3.1640625" bestFit="1" customWidth="1"/>
    <col min="20" max="20" width="4.1640625" bestFit="1" customWidth="1"/>
    <col min="21" max="21" width="4.6640625" bestFit="1" customWidth="1"/>
    <col min="22" max="22" width="3.1640625" bestFit="1" customWidth="1"/>
    <col min="23" max="24" width="4.1640625" bestFit="1" customWidth="1"/>
    <col min="25" max="26" width="3.1640625" bestFit="1" customWidth="1"/>
    <col min="27" max="27" width="4.1640625" bestFit="1" customWidth="1"/>
    <col min="28" max="28" width="9.83203125" bestFit="1" customWidth="1"/>
    <col min="29" max="35" width="3.1640625" bestFit="1" customWidth="1"/>
    <col min="36" max="36" width="9" bestFit="1" customWidth="1"/>
    <col min="37" max="37" width="10.1640625" bestFit="1" customWidth="1"/>
    <col min="38" max="38" width="4" bestFit="1" customWidth="1"/>
    <col min="39" max="45" width="4.1640625" bestFit="1" customWidth="1"/>
    <col min="46" max="46" width="9.33203125" bestFit="1" customWidth="1"/>
    <col min="47" max="47" width="9.1640625" bestFit="1" customWidth="1"/>
    <col min="48" max="48" width="4.1640625" bestFit="1" customWidth="1"/>
    <col min="49" max="50" width="3.1640625" bestFit="1" customWidth="1"/>
    <col min="51" max="51" width="4.1640625" bestFit="1" customWidth="1"/>
    <col min="52" max="52" width="4.83203125" customWidth="1"/>
    <col min="53" max="53" width="4.33203125" customWidth="1"/>
    <col min="54" max="54" width="9.1640625" bestFit="1" customWidth="1"/>
    <col min="55" max="55" width="4.1640625" bestFit="1" customWidth="1"/>
    <col min="56" max="56" width="3.1640625" bestFit="1" customWidth="1"/>
    <col min="57" max="57" width="4.1640625" bestFit="1" customWidth="1"/>
    <col min="58" max="58" width="8" bestFit="1" customWidth="1"/>
    <col min="59" max="59" width="10.1640625" bestFit="1" customWidth="1"/>
    <col min="60" max="60" width="3.1640625" bestFit="1" customWidth="1"/>
  </cols>
  <sheetData>
    <row r="1" spans="1:60" x14ac:dyDescent="0.2">
      <c r="A1" s="1"/>
      <c r="B1" s="1">
        <v>4</v>
      </c>
      <c r="C1" s="1">
        <v>5</v>
      </c>
      <c r="D1" s="1">
        <v>6</v>
      </c>
      <c r="E1" s="1">
        <v>7</v>
      </c>
      <c r="F1" s="1" t="s">
        <v>7</v>
      </c>
      <c r="G1" s="1" t="s">
        <v>8</v>
      </c>
      <c r="H1" s="1">
        <v>9</v>
      </c>
      <c r="I1" s="1">
        <v>10</v>
      </c>
      <c r="J1" s="1">
        <v>11</v>
      </c>
      <c r="K1" s="1">
        <v>12</v>
      </c>
      <c r="L1" s="1">
        <v>13</v>
      </c>
      <c r="M1" s="1">
        <v>14</v>
      </c>
      <c r="N1" s="1">
        <v>15</v>
      </c>
      <c r="O1" s="1">
        <v>16</v>
      </c>
      <c r="P1" s="1">
        <v>17</v>
      </c>
      <c r="Q1" s="1">
        <v>18</v>
      </c>
      <c r="R1" s="1">
        <v>19</v>
      </c>
      <c r="S1" s="1">
        <v>20</v>
      </c>
      <c r="T1" s="1" t="s">
        <v>10</v>
      </c>
      <c r="U1" s="1" t="s">
        <v>11</v>
      </c>
      <c r="V1" s="4">
        <v>22</v>
      </c>
      <c r="W1" s="4" t="s">
        <v>14</v>
      </c>
      <c r="X1" s="1" t="s">
        <v>15</v>
      </c>
      <c r="Y1" s="1">
        <v>24</v>
      </c>
      <c r="Z1" s="1">
        <v>25</v>
      </c>
      <c r="AA1" s="1" t="s">
        <v>17</v>
      </c>
      <c r="AB1" s="1" t="s">
        <v>18</v>
      </c>
      <c r="AC1" s="1">
        <v>27</v>
      </c>
      <c r="AD1" s="1">
        <v>28</v>
      </c>
      <c r="AE1" s="1">
        <v>29</v>
      </c>
      <c r="AF1" s="1">
        <v>30</v>
      </c>
      <c r="AG1" s="1">
        <v>31</v>
      </c>
      <c r="AH1" s="4">
        <v>32</v>
      </c>
      <c r="AI1" s="4">
        <v>33</v>
      </c>
      <c r="AJ1" s="1" t="s">
        <v>21</v>
      </c>
      <c r="AK1" s="1" t="s">
        <v>22</v>
      </c>
      <c r="AL1" s="1" t="s">
        <v>23</v>
      </c>
      <c r="AM1" s="1" t="s">
        <v>27</v>
      </c>
      <c r="AN1" s="1" t="s">
        <v>28</v>
      </c>
      <c r="AO1" s="1" t="s">
        <v>30</v>
      </c>
      <c r="AP1" s="1" t="s">
        <v>31</v>
      </c>
      <c r="AQ1" s="1" t="s">
        <v>29</v>
      </c>
      <c r="AR1" s="1" t="s">
        <v>32</v>
      </c>
      <c r="AS1" s="1" t="s">
        <v>33</v>
      </c>
      <c r="AT1" s="1" t="s">
        <v>34</v>
      </c>
      <c r="AU1" s="1" t="s">
        <v>39</v>
      </c>
      <c r="AV1" s="1" t="s">
        <v>40</v>
      </c>
      <c r="AW1" s="1">
        <v>40</v>
      </c>
      <c r="AX1" s="1">
        <v>41</v>
      </c>
      <c r="AY1" s="1" t="s">
        <v>41</v>
      </c>
      <c r="AZ1" s="1" t="s">
        <v>42</v>
      </c>
      <c r="BA1" s="1">
        <v>43</v>
      </c>
      <c r="BB1" s="1" t="s">
        <v>43</v>
      </c>
      <c r="BC1" s="4" t="s">
        <v>44</v>
      </c>
      <c r="BD1" s="1">
        <v>45</v>
      </c>
      <c r="BE1" s="1" t="s">
        <v>45</v>
      </c>
      <c r="BF1" s="1" t="s">
        <v>46</v>
      </c>
      <c r="BG1" s="1">
        <v>47</v>
      </c>
      <c r="BH1" s="1">
        <v>48</v>
      </c>
    </row>
    <row r="2" spans="1:60" x14ac:dyDescent="0.2">
      <c r="A2" s="1" t="s">
        <v>1</v>
      </c>
      <c r="B2" s="2"/>
      <c r="C2" s="2"/>
      <c r="D2" s="2"/>
      <c r="E2" s="6" t="s">
        <v>6</v>
      </c>
      <c r="F2" s="7"/>
      <c r="G2" s="8"/>
      <c r="H2" s="2" t="s">
        <v>5</v>
      </c>
      <c r="I2" s="2"/>
      <c r="J2" s="6" t="s">
        <v>6</v>
      </c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8"/>
      <c r="BF2" s="2" t="s">
        <v>5</v>
      </c>
      <c r="BG2" s="2"/>
      <c r="BH2" s="2"/>
    </row>
    <row r="3" spans="1:60" x14ac:dyDescent="0.2">
      <c r="A3" s="1" t="s">
        <v>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6" t="s">
        <v>47</v>
      </c>
      <c r="Y3" s="7"/>
      <c r="Z3" s="7"/>
      <c r="AA3" s="8"/>
      <c r="AB3" s="2" t="s">
        <v>26</v>
      </c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 t="s">
        <v>51</v>
      </c>
      <c r="AU3" s="2" t="s">
        <v>38</v>
      </c>
      <c r="AV3" s="2"/>
      <c r="AW3" s="2"/>
      <c r="AX3" s="2"/>
      <c r="AY3" s="2"/>
      <c r="AZ3" s="5" t="s">
        <v>47</v>
      </c>
      <c r="BA3" s="5"/>
      <c r="BB3" s="2" t="s">
        <v>38</v>
      </c>
      <c r="BC3" s="2"/>
      <c r="BD3" s="2"/>
      <c r="BE3" s="2"/>
      <c r="BF3" s="2"/>
      <c r="BG3" s="2"/>
      <c r="BH3" s="2"/>
    </row>
    <row r="4" spans="1:60" x14ac:dyDescent="0.2">
      <c r="A4" s="1" t="s">
        <v>2</v>
      </c>
      <c r="B4" s="1"/>
      <c r="C4" s="1"/>
      <c r="D4" s="1"/>
      <c r="E4" s="1"/>
      <c r="F4" s="1"/>
      <c r="G4" s="2"/>
      <c r="H4" s="2"/>
      <c r="I4" s="2"/>
      <c r="J4" s="2"/>
      <c r="K4" s="6" t="s">
        <v>12</v>
      </c>
      <c r="L4" s="7"/>
      <c r="M4" s="7"/>
      <c r="N4" s="7"/>
      <c r="O4" s="7"/>
      <c r="P4" s="7"/>
      <c r="Q4" s="7"/>
      <c r="R4" s="7"/>
      <c r="S4" s="7"/>
      <c r="T4" s="8"/>
      <c r="U4" s="2"/>
      <c r="V4" s="2"/>
      <c r="W4" s="2"/>
      <c r="X4" s="2"/>
      <c r="Y4" s="2"/>
      <c r="Z4" s="2"/>
      <c r="AA4" s="2"/>
      <c r="AB4" s="6" t="s">
        <v>49</v>
      </c>
      <c r="AC4" s="7"/>
      <c r="AD4" s="7"/>
      <c r="AE4" s="7"/>
      <c r="AF4" s="7"/>
      <c r="AG4" s="7"/>
      <c r="AH4" s="7"/>
      <c r="AI4" s="8"/>
      <c r="AJ4" s="2" t="s">
        <v>24</v>
      </c>
      <c r="AK4" s="1"/>
      <c r="AL4" s="1"/>
      <c r="AM4" s="1"/>
      <c r="AN4" s="1"/>
      <c r="AO4" s="1"/>
      <c r="AP4" s="2"/>
      <c r="AQ4" s="2"/>
      <c r="AR4" s="6" t="s">
        <v>36</v>
      </c>
      <c r="AS4" s="7"/>
      <c r="AT4" s="7"/>
      <c r="AU4" s="8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</row>
    <row r="5" spans="1:60" x14ac:dyDescent="0.2">
      <c r="A5" s="1" t="s">
        <v>3</v>
      </c>
      <c r="B5" s="1"/>
      <c r="C5" s="1"/>
      <c r="D5" s="1"/>
      <c r="E5" s="1"/>
      <c r="F5" s="1"/>
      <c r="G5" s="1"/>
      <c r="H5" s="2"/>
      <c r="I5" s="2"/>
      <c r="J5" s="2"/>
      <c r="K5" s="6" t="s">
        <v>12</v>
      </c>
      <c r="L5" s="7"/>
      <c r="M5" s="7"/>
      <c r="N5" s="7"/>
      <c r="O5" s="7"/>
      <c r="P5" s="7"/>
      <c r="Q5" s="7"/>
      <c r="R5" s="7"/>
      <c r="S5" s="7"/>
      <c r="T5" s="8"/>
      <c r="U5" s="2"/>
      <c r="V5" s="2"/>
      <c r="W5" s="2"/>
      <c r="X5" s="2"/>
      <c r="Y5" s="2"/>
      <c r="Z5" s="2"/>
      <c r="AA5" s="2"/>
      <c r="AB5" s="6" t="s">
        <v>50</v>
      </c>
      <c r="AC5" s="7"/>
      <c r="AD5" s="7"/>
      <c r="AE5" s="7"/>
      <c r="AF5" s="7"/>
      <c r="AG5" s="7"/>
      <c r="AH5" s="7"/>
      <c r="AI5" s="8"/>
      <c r="AJ5" s="2" t="s">
        <v>25</v>
      </c>
      <c r="AK5" s="1"/>
      <c r="AL5" s="1"/>
      <c r="AM5" s="1"/>
      <c r="AN5" s="1"/>
      <c r="AO5" s="1"/>
      <c r="AP5" s="2"/>
      <c r="AQ5" s="2"/>
      <c r="AR5" s="6" t="s">
        <v>36</v>
      </c>
      <c r="AS5" s="7"/>
      <c r="AT5" s="7"/>
      <c r="AU5" s="8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</row>
    <row r="6" spans="1:60" x14ac:dyDescent="0.2">
      <c r="A6" s="1" t="s">
        <v>4</v>
      </c>
      <c r="B6" s="1"/>
      <c r="C6" s="1"/>
      <c r="D6" s="1"/>
      <c r="E6" s="1"/>
      <c r="F6" s="1"/>
      <c r="G6" s="1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6" t="s">
        <v>48</v>
      </c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3" t="s">
        <v>37</v>
      </c>
      <c r="AL6" s="1"/>
      <c r="AM6" s="1"/>
      <c r="AN6" s="2"/>
      <c r="AO6" s="2"/>
      <c r="AP6" s="2"/>
      <c r="AQ6" s="2"/>
      <c r="AR6" s="2"/>
      <c r="AS6" s="2"/>
      <c r="AT6" s="2"/>
      <c r="AU6" s="2"/>
      <c r="AV6" s="6" t="s">
        <v>48</v>
      </c>
      <c r="AW6" s="7"/>
      <c r="AX6" s="7"/>
      <c r="AY6" s="7"/>
      <c r="AZ6" s="7"/>
      <c r="BA6" s="7"/>
      <c r="BB6" s="7"/>
      <c r="BC6" s="7"/>
      <c r="BD6" s="7"/>
      <c r="BE6" s="7"/>
      <c r="BF6" s="8"/>
      <c r="BG6" s="2" t="s">
        <v>37</v>
      </c>
      <c r="BH6" s="2"/>
    </row>
  </sheetData>
  <mergeCells count="12">
    <mergeCell ref="E2:G2"/>
    <mergeCell ref="AB4:AI4"/>
    <mergeCell ref="AB5:AI5"/>
    <mergeCell ref="X3:AA3"/>
    <mergeCell ref="AZ3:BA3"/>
    <mergeCell ref="AV6:BF6"/>
    <mergeCell ref="J2:BE2"/>
    <mergeCell ref="V6:AJ6"/>
    <mergeCell ref="AR4:AU4"/>
    <mergeCell ref="AR5:AU5"/>
    <mergeCell ref="K4:T4"/>
    <mergeCell ref="K5:T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811780-8E4A-2C48-ACAF-B1CAE5143B70}">
  <dimension ref="A1:D6"/>
  <sheetViews>
    <sheetView workbookViewId="0">
      <selection activeCell="B13" sqref="B13"/>
    </sheetView>
  </sheetViews>
  <sheetFormatPr baseColWidth="10" defaultRowHeight="16" x14ac:dyDescent="0.2"/>
  <cols>
    <col min="2" max="2" width="29.1640625" bestFit="1" customWidth="1"/>
    <col min="3" max="3" width="12.1640625" bestFit="1" customWidth="1"/>
    <col min="4" max="4" width="11.6640625" bestFit="1" customWidth="1"/>
  </cols>
  <sheetData>
    <row r="1" spans="1:4" x14ac:dyDescent="0.2">
      <c r="A1" s="1"/>
      <c r="B1" s="1">
        <v>1</v>
      </c>
      <c r="C1" s="1">
        <v>2</v>
      </c>
      <c r="D1" s="1">
        <v>3</v>
      </c>
    </row>
    <row r="2" spans="1:4" x14ac:dyDescent="0.2">
      <c r="A2" s="1" t="s">
        <v>1</v>
      </c>
      <c r="B2" s="1" t="s">
        <v>52</v>
      </c>
      <c r="C2" s="1" t="s">
        <v>57</v>
      </c>
      <c r="D2" s="1"/>
    </row>
    <row r="3" spans="1:4" x14ac:dyDescent="0.2">
      <c r="A3" s="1" t="s">
        <v>0</v>
      </c>
      <c r="B3" s="1" t="s">
        <v>53</v>
      </c>
      <c r="C3" s="1" t="s">
        <v>16</v>
      </c>
      <c r="D3" s="4" t="s">
        <v>35</v>
      </c>
    </row>
    <row r="4" spans="1:4" x14ac:dyDescent="0.2">
      <c r="A4" s="1" t="s">
        <v>2</v>
      </c>
      <c r="B4" s="1" t="s">
        <v>54</v>
      </c>
      <c r="C4" s="1" t="s">
        <v>9</v>
      </c>
      <c r="D4" s="1" t="s">
        <v>19</v>
      </c>
    </row>
    <row r="5" spans="1:4" x14ac:dyDescent="0.2">
      <c r="A5" s="1" t="s">
        <v>3</v>
      </c>
      <c r="B5" s="1" t="s">
        <v>55</v>
      </c>
      <c r="C5" s="1" t="s">
        <v>9</v>
      </c>
      <c r="D5" s="1" t="s">
        <v>20</v>
      </c>
    </row>
    <row r="6" spans="1:4" x14ac:dyDescent="0.2">
      <c r="A6" s="1" t="s">
        <v>4</v>
      </c>
      <c r="B6" s="1" t="s">
        <v>56</v>
      </c>
      <c r="C6" s="1" t="s">
        <v>13</v>
      </c>
      <c r="D6" s="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01F79A-D53A-074C-BB96-FEC9F4AB2044}">
  <dimension ref="A1:K84"/>
  <sheetViews>
    <sheetView tabSelected="1" workbookViewId="0">
      <selection activeCell="K3" sqref="K3"/>
    </sheetView>
  </sheetViews>
  <sheetFormatPr baseColWidth="10" defaultRowHeight="16" x14ac:dyDescent="0.2"/>
  <cols>
    <col min="1" max="1" width="14.33203125" bestFit="1" customWidth="1"/>
    <col min="2" max="2" width="13.33203125" bestFit="1" customWidth="1"/>
    <col min="4" max="4" width="19.83203125" bestFit="1" customWidth="1"/>
  </cols>
  <sheetData>
    <row r="1" spans="1:11" x14ac:dyDescent="0.2">
      <c r="A1" s="9" t="s">
        <v>58</v>
      </c>
      <c r="B1" s="9" t="s">
        <v>59</v>
      </c>
      <c r="C1" s="9" t="s">
        <v>60</v>
      </c>
      <c r="D1" s="9" t="s">
        <v>61</v>
      </c>
      <c r="E1" s="9" t="s">
        <v>62</v>
      </c>
      <c r="F1" s="9" t="s">
        <v>63</v>
      </c>
      <c r="G1" s="9" t="s">
        <v>64</v>
      </c>
      <c r="H1" s="9" t="s">
        <v>65</v>
      </c>
    </row>
    <row r="2" spans="1:11" x14ac:dyDescent="0.2">
      <c r="A2" s="1"/>
      <c r="B2" s="1"/>
      <c r="C2" s="1">
        <v>2</v>
      </c>
      <c r="D2" s="1" t="s">
        <v>66</v>
      </c>
      <c r="E2" s="1" t="s">
        <v>67</v>
      </c>
      <c r="F2" s="1"/>
      <c r="G2" s="1">
        <v>11.85</v>
      </c>
      <c r="H2" s="1">
        <f>PRODUCT(G2,C2)</f>
        <v>23.7</v>
      </c>
      <c r="K2">
        <f>SUM(I:I)</f>
        <v>823.32999999999993</v>
      </c>
    </row>
    <row r="3" spans="1:11" x14ac:dyDescent="0.2">
      <c r="A3" s="1"/>
      <c r="B3" s="1"/>
      <c r="C3" s="1">
        <v>1</v>
      </c>
      <c r="D3" s="1" t="s">
        <v>68</v>
      </c>
      <c r="E3" s="1" t="s">
        <v>67</v>
      </c>
      <c r="F3" s="1"/>
      <c r="G3" s="1">
        <v>30.95</v>
      </c>
      <c r="H3" s="1">
        <f t="shared" ref="H3:H66" si="0">PRODUCT(G3,C3)</f>
        <v>30.95</v>
      </c>
      <c r="I3" s="10">
        <f>SUM(H2:H3)</f>
        <v>54.65</v>
      </c>
    </row>
    <row r="4" spans="1:11" x14ac:dyDescent="0.2">
      <c r="A4" s="1"/>
      <c r="B4" s="1"/>
      <c r="C4" s="1"/>
      <c r="D4" s="1"/>
      <c r="E4" s="1"/>
      <c r="F4" s="1"/>
      <c r="G4" s="1"/>
      <c r="H4" s="1"/>
    </row>
    <row r="5" spans="1:11" x14ac:dyDescent="0.2">
      <c r="A5" s="1"/>
      <c r="B5" s="1" t="s">
        <v>1</v>
      </c>
      <c r="C5" s="1">
        <v>1</v>
      </c>
      <c r="D5" s="1" t="s">
        <v>69</v>
      </c>
      <c r="E5" s="12" t="s">
        <v>67</v>
      </c>
      <c r="F5" s="1"/>
      <c r="G5" s="1">
        <v>33.29</v>
      </c>
      <c r="H5" s="1">
        <f t="shared" si="0"/>
        <v>33.29</v>
      </c>
    </row>
    <row r="6" spans="1:11" x14ac:dyDescent="0.2">
      <c r="A6" s="1"/>
      <c r="B6" s="1"/>
      <c r="C6" s="1">
        <v>1</v>
      </c>
      <c r="D6" s="1" t="s">
        <v>70</v>
      </c>
      <c r="E6" s="12" t="s">
        <v>67</v>
      </c>
      <c r="F6" s="1"/>
      <c r="G6" s="1">
        <v>22.99</v>
      </c>
      <c r="H6" s="1">
        <f t="shared" si="0"/>
        <v>22.99</v>
      </c>
    </row>
    <row r="7" spans="1:11" x14ac:dyDescent="0.2">
      <c r="A7" s="1"/>
      <c r="B7" s="1"/>
      <c r="C7" s="1">
        <v>1</v>
      </c>
      <c r="D7" s="1" t="s">
        <v>71</v>
      </c>
      <c r="E7" s="12" t="s">
        <v>67</v>
      </c>
      <c r="F7" s="1"/>
      <c r="G7" s="1">
        <v>18.11</v>
      </c>
      <c r="H7" s="1">
        <f t="shared" si="0"/>
        <v>18.11</v>
      </c>
      <c r="I7" s="10">
        <f>SUM(H5:H8)</f>
        <v>74.39</v>
      </c>
    </row>
    <row r="8" spans="1:11" x14ac:dyDescent="0.2">
      <c r="A8" s="1"/>
      <c r="B8" s="1"/>
      <c r="C8" s="1"/>
      <c r="D8" s="1"/>
      <c r="E8" s="1"/>
      <c r="F8" s="1"/>
      <c r="G8" s="1"/>
      <c r="H8" s="1"/>
    </row>
    <row r="9" spans="1:11" x14ac:dyDescent="0.2">
      <c r="A9" s="1"/>
      <c r="B9" s="1" t="s">
        <v>72</v>
      </c>
      <c r="C9" s="1">
        <v>1</v>
      </c>
      <c r="D9" s="1" t="s">
        <v>73</v>
      </c>
      <c r="E9" s="12" t="s">
        <v>67</v>
      </c>
      <c r="F9" s="1"/>
      <c r="G9" s="1">
        <v>49</v>
      </c>
      <c r="H9" s="1">
        <f t="shared" si="0"/>
        <v>49</v>
      </c>
    </row>
    <row r="10" spans="1:11" x14ac:dyDescent="0.2">
      <c r="A10" s="1"/>
      <c r="B10" s="1"/>
      <c r="C10" s="1">
        <v>3</v>
      </c>
      <c r="D10" s="1" t="s">
        <v>74</v>
      </c>
      <c r="E10" s="12" t="s">
        <v>67</v>
      </c>
      <c r="F10" s="1"/>
      <c r="G10" s="1">
        <v>9.1</v>
      </c>
      <c r="H10" s="1">
        <f t="shared" si="0"/>
        <v>27.299999999999997</v>
      </c>
      <c r="I10" s="10">
        <f>SUM(H9:H10)</f>
        <v>76.3</v>
      </c>
    </row>
    <row r="11" spans="1:11" x14ac:dyDescent="0.2">
      <c r="H11" s="11">
        <f>SUM(H2:H10)</f>
        <v>205.33999999999997</v>
      </c>
    </row>
    <row r="13" spans="1:11" x14ac:dyDescent="0.2">
      <c r="A13" s="1" t="s">
        <v>75</v>
      </c>
      <c r="B13" s="1"/>
      <c r="C13" s="1">
        <v>2</v>
      </c>
      <c r="D13" s="1" t="s">
        <v>66</v>
      </c>
      <c r="E13" s="1" t="s">
        <v>67</v>
      </c>
      <c r="F13" s="1"/>
      <c r="G13" s="1">
        <v>11.85</v>
      </c>
      <c r="H13" s="1">
        <f>PRODUCT(G13,C13)</f>
        <v>23.7</v>
      </c>
    </row>
    <row r="14" spans="1:11" x14ac:dyDescent="0.2">
      <c r="A14" s="1"/>
      <c r="B14" s="1"/>
      <c r="C14" s="1">
        <v>1</v>
      </c>
      <c r="D14" s="1" t="s">
        <v>68</v>
      </c>
      <c r="E14" s="1" t="s">
        <v>67</v>
      </c>
      <c r="F14" s="1"/>
      <c r="G14" s="1">
        <v>30.95</v>
      </c>
      <c r="H14" s="1">
        <f t="shared" ref="H14" si="1">PRODUCT(G14,C14)</f>
        <v>30.95</v>
      </c>
      <c r="I14" s="10">
        <f>SUM(H13:H14)</f>
        <v>54.65</v>
      </c>
    </row>
    <row r="15" spans="1:11" x14ac:dyDescent="0.2">
      <c r="A15" s="1"/>
      <c r="B15" s="1"/>
      <c r="C15" s="1"/>
      <c r="D15" s="1"/>
      <c r="E15" s="1"/>
      <c r="F15" s="1"/>
      <c r="G15" s="1"/>
      <c r="H15" s="1"/>
    </row>
    <row r="16" spans="1:11" x14ac:dyDescent="0.2">
      <c r="A16" s="1"/>
      <c r="B16" s="1" t="s">
        <v>0</v>
      </c>
      <c r="C16" s="1">
        <v>1</v>
      </c>
      <c r="D16" s="1" t="s">
        <v>76</v>
      </c>
      <c r="E16" s="12" t="s">
        <v>67</v>
      </c>
      <c r="F16" s="1"/>
      <c r="G16" s="1">
        <v>27.98</v>
      </c>
      <c r="H16" s="1">
        <f t="shared" si="0"/>
        <v>27.98</v>
      </c>
    </row>
    <row r="17" spans="1:9" x14ac:dyDescent="0.2">
      <c r="A17" s="1"/>
      <c r="B17" s="1"/>
      <c r="C17" s="1">
        <v>1</v>
      </c>
      <c r="D17" s="1" t="s">
        <v>77</v>
      </c>
      <c r="E17" s="12" t="s">
        <v>67</v>
      </c>
      <c r="F17" s="1"/>
      <c r="G17" s="1">
        <v>13.99</v>
      </c>
      <c r="H17" s="1">
        <f t="shared" si="0"/>
        <v>13.99</v>
      </c>
    </row>
    <row r="18" spans="1:9" x14ac:dyDescent="0.2">
      <c r="A18" s="1"/>
      <c r="B18" s="1"/>
      <c r="C18" s="1">
        <v>1</v>
      </c>
      <c r="D18" s="1" t="s">
        <v>80</v>
      </c>
      <c r="E18" s="1" t="s">
        <v>67</v>
      </c>
      <c r="F18" s="1"/>
      <c r="G18" s="1">
        <v>18.11</v>
      </c>
      <c r="H18" s="1">
        <f t="shared" si="0"/>
        <v>18.11</v>
      </c>
      <c r="I18" s="10">
        <f>SUM(H16:H18)</f>
        <v>60.08</v>
      </c>
    </row>
    <row r="19" spans="1:9" x14ac:dyDescent="0.2">
      <c r="A19" s="1"/>
      <c r="B19" s="1"/>
      <c r="C19" s="1"/>
      <c r="D19" s="1"/>
      <c r="E19" s="1"/>
      <c r="F19" s="1"/>
      <c r="G19" s="1"/>
      <c r="H19" s="1"/>
    </row>
    <row r="20" spans="1:9" x14ac:dyDescent="0.2">
      <c r="A20" s="1"/>
      <c r="B20" s="1" t="s">
        <v>78</v>
      </c>
      <c r="C20" s="1">
        <v>1</v>
      </c>
      <c r="D20" s="1" t="s">
        <v>79</v>
      </c>
      <c r="E20" s="12" t="s">
        <v>67</v>
      </c>
      <c r="F20" s="1"/>
      <c r="G20" s="1">
        <v>20.84</v>
      </c>
      <c r="H20" s="1">
        <f t="shared" si="0"/>
        <v>20.84</v>
      </c>
      <c r="I20" s="10">
        <v>20.84</v>
      </c>
    </row>
    <row r="21" spans="1:9" x14ac:dyDescent="0.2">
      <c r="A21" s="1"/>
      <c r="B21" s="1"/>
      <c r="C21" s="1"/>
      <c r="D21" s="1"/>
      <c r="E21" s="1"/>
      <c r="F21" s="1"/>
      <c r="G21" s="1"/>
      <c r="H21" s="1"/>
    </row>
    <row r="22" spans="1:9" x14ac:dyDescent="0.2">
      <c r="A22" s="1"/>
      <c r="B22" s="1" t="s">
        <v>81</v>
      </c>
      <c r="C22" s="1">
        <v>1</v>
      </c>
      <c r="D22" s="1" t="s">
        <v>82</v>
      </c>
      <c r="E22" s="12" t="s">
        <v>67</v>
      </c>
      <c r="F22" s="1"/>
      <c r="G22" s="1">
        <v>35.99</v>
      </c>
      <c r="H22" s="1">
        <f t="shared" si="0"/>
        <v>35.99</v>
      </c>
      <c r="I22" s="10">
        <v>35.99</v>
      </c>
    </row>
    <row r="23" spans="1:9" x14ac:dyDescent="0.2">
      <c r="H23" s="11">
        <f>SUM(H13:H22)</f>
        <v>171.56</v>
      </c>
    </row>
    <row r="25" spans="1:9" x14ac:dyDescent="0.2">
      <c r="A25" s="1" t="s">
        <v>83</v>
      </c>
      <c r="B25" s="1"/>
      <c r="C25" s="1">
        <v>2</v>
      </c>
      <c r="D25" s="1" t="s">
        <v>66</v>
      </c>
      <c r="E25" s="1" t="s">
        <v>67</v>
      </c>
      <c r="F25" s="1"/>
      <c r="G25" s="1">
        <v>11.85</v>
      </c>
      <c r="H25" s="1">
        <f>PRODUCT(G25,C25)</f>
        <v>23.7</v>
      </c>
    </row>
    <row r="26" spans="1:9" x14ac:dyDescent="0.2">
      <c r="A26" s="1"/>
      <c r="B26" s="1"/>
      <c r="C26" s="1">
        <v>1</v>
      </c>
      <c r="D26" s="1" t="s">
        <v>68</v>
      </c>
      <c r="E26" s="1" t="s">
        <v>67</v>
      </c>
      <c r="F26" s="1"/>
      <c r="G26" s="1">
        <v>30.95</v>
      </c>
      <c r="H26" s="1">
        <f t="shared" ref="H26" si="2">PRODUCT(G26,C26)</f>
        <v>30.95</v>
      </c>
    </row>
    <row r="27" spans="1:9" x14ac:dyDescent="0.2">
      <c r="A27" s="1"/>
      <c r="B27" s="1"/>
      <c r="C27" s="1"/>
      <c r="D27" s="1"/>
      <c r="E27" s="1"/>
      <c r="F27" s="1"/>
      <c r="G27" s="1"/>
      <c r="H27" s="1"/>
    </row>
    <row r="28" spans="1:9" x14ac:dyDescent="0.2">
      <c r="A28" s="1"/>
      <c r="B28" s="1" t="s">
        <v>2</v>
      </c>
      <c r="C28" s="1">
        <v>1</v>
      </c>
      <c r="D28" s="1" t="s">
        <v>84</v>
      </c>
      <c r="E28" s="12" t="s">
        <v>67</v>
      </c>
      <c r="F28" s="1"/>
      <c r="G28" s="1">
        <v>10</v>
      </c>
      <c r="H28" s="1">
        <f t="shared" si="0"/>
        <v>10</v>
      </c>
    </row>
    <row r="29" spans="1:9" x14ac:dyDescent="0.2">
      <c r="A29" s="1"/>
      <c r="B29" s="1"/>
      <c r="C29" s="1">
        <v>1</v>
      </c>
      <c r="D29" s="1" t="s">
        <v>85</v>
      </c>
      <c r="E29" s="1" t="s">
        <v>67</v>
      </c>
      <c r="F29" s="1"/>
      <c r="G29" s="1">
        <v>12.49</v>
      </c>
      <c r="H29" s="1">
        <f t="shared" si="0"/>
        <v>12.49</v>
      </c>
    </row>
    <row r="30" spans="1:9" x14ac:dyDescent="0.2">
      <c r="A30" s="1"/>
      <c r="B30" s="1"/>
      <c r="C30" s="1">
        <v>1</v>
      </c>
      <c r="D30" s="1" t="s">
        <v>71</v>
      </c>
      <c r="E30" s="12" t="s">
        <v>67</v>
      </c>
      <c r="F30" s="1"/>
      <c r="G30" s="1">
        <v>24.99</v>
      </c>
      <c r="H30" s="1">
        <f t="shared" si="0"/>
        <v>24.99</v>
      </c>
    </row>
    <row r="31" spans="1:9" x14ac:dyDescent="0.2">
      <c r="A31" s="1"/>
      <c r="B31" s="1"/>
      <c r="C31" s="1">
        <v>1</v>
      </c>
      <c r="D31" s="1" t="s">
        <v>86</v>
      </c>
      <c r="E31" s="12" t="s">
        <v>67</v>
      </c>
      <c r="F31" s="1"/>
      <c r="G31" s="1">
        <v>38.99</v>
      </c>
      <c r="H31" s="1">
        <f t="shared" si="0"/>
        <v>38.99</v>
      </c>
      <c r="I31" s="10">
        <f>SUM(H28:H31)</f>
        <v>86.47</v>
      </c>
    </row>
    <row r="32" spans="1:9" x14ac:dyDescent="0.2">
      <c r="A32" s="1"/>
      <c r="B32" s="1"/>
      <c r="C32" s="1"/>
      <c r="D32" s="1"/>
      <c r="E32" s="1"/>
      <c r="F32" s="1"/>
      <c r="G32" s="1"/>
      <c r="H32" s="1"/>
    </row>
    <row r="33" spans="1:9" x14ac:dyDescent="0.2">
      <c r="A33" s="1"/>
      <c r="B33" s="1" t="s">
        <v>87</v>
      </c>
      <c r="C33" s="1">
        <v>1</v>
      </c>
      <c r="D33" s="1" t="s">
        <v>88</v>
      </c>
      <c r="E33" s="12" t="s">
        <v>67</v>
      </c>
      <c r="F33" s="1"/>
      <c r="G33" s="1">
        <v>17.989999999999998</v>
      </c>
      <c r="H33" s="1">
        <f t="shared" si="0"/>
        <v>17.989999999999998</v>
      </c>
    </row>
    <row r="34" spans="1:9" x14ac:dyDescent="0.2">
      <c r="A34" s="1"/>
      <c r="B34" s="1"/>
      <c r="C34" s="1">
        <v>1</v>
      </c>
      <c r="D34" s="1" t="s">
        <v>89</v>
      </c>
      <c r="E34" s="12" t="s">
        <v>67</v>
      </c>
      <c r="F34" s="1"/>
      <c r="G34" s="1">
        <v>12.99</v>
      </c>
      <c r="H34" s="1">
        <f t="shared" si="0"/>
        <v>12.99</v>
      </c>
      <c r="I34" s="10">
        <f>SUM(H33:H34)</f>
        <v>30.979999999999997</v>
      </c>
    </row>
    <row r="35" spans="1:9" x14ac:dyDescent="0.2">
      <c r="H35" s="11">
        <f>SUM(H25:H34)</f>
        <v>172.10000000000002</v>
      </c>
    </row>
    <row r="37" spans="1:9" x14ac:dyDescent="0.2">
      <c r="A37" s="1" t="s">
        <v>90</v>
      </c>
      <c r="B37" s="1"/>
      <c r="C37" s="1">
        <v>2</v>
      </c>
      <c r="D37" s="1" t="s">
        <v>91</v>
      </c>
      <c r="E37" s="12" t="s">
        <v>67</v>
      </c>
      <c r="F37" s="1"/>
      <c r="G37" s="1">
        <v>10.74</v>
      </c>
      <c r="H37" s="1">
        <f t="shared" si="0"/>
        <v>21.48</v>
      </c>
    </row>
    <row r="38" spans="1:9" x14ac:dyDescent="0.2">
      <c r="A38" s="1"/>
      <c r="B38" s="1"/>
      <c r="C38" s="1">
        <v>2</v>
      </c>
      <c r="D38" s="1" t="s">
        <v>92</v>
      </c>
      <c r="E38" s="12" t="s">
        <v>67</v>
      </c>
      <c r="F38" s="1"/>
      <c r="G38" s="1">
        <v>12.6</v>
      </c>
      <c r="H38" s="1">
        <v>25.2</v>
      </c>
      <c r="I38" s="10">
        <f>SUM(H37:H38)</f>
        <v>46.68</v>
      </c>
    </row>
    <row r="39" spans="1:9" x14ac:dyDescent="0.2">
      <c r="A39" s="1"/>
      <c r="B39" s="1"/>
      <c r="C39" s="1"/>
      <c r="D39" s="1"/>
      <c r="E39" s="1"/>
      <c r="F39" s="1"/>
      <c r="G39" s="1"/>
      <c r="H39" s="1"/>
    </row>
    <row r="40" spans="1:9" x14ac:dyDescent="0.2">
      <c r="A40" s="1"/>
      <c r="B40" s="1" t="s">
        <v>3</v>
      </c>
      <c r="C40" s="1">
        <v>1</v>
      </c>
      <c r="D40" s="1" t="s">
        <v>93</v>
      </c>
      <c r="E40" s="12" t="s">
        <v>67</v>
      </c>
      <c r="F40" s="1"/>
      <c r="G40" s="1">
        <v>15.99</v>
      </c>
      <c r="H40" s="1">
        <f t="shared" si="0"/>
        <v>15.99</v>
      </c>
    </row>
    <row r="41" spans="1:9" x14ac:dyDescent="0.2">
      <c r="A41" s="1"/>
      <c r="B41" s="1"/>
      <c r="C41" s="1">
        <v>1</v>
      </c>
      <c r="D41" s="1" t="s">
        <v>77</v>
      </c>
      <c r="E41" s="12" t="s">
        <v>67</v>
      </c>
      <c r="F41" s="1"/>
      <c r="G41" s="1">
        <v>22.99</v>
      </c>
      <c r="H41" s="1">
        <f t="shared" si="0"/>
        <v>22.99</v>
      </c>
    </row>
    <row r="42" spans="1:9" x14ac:dyDescent="0.2">
      <c r="A42" s="1"/>
      <c r="B42" s="1"/>
      <c r="C42" s="1">
        <v>1</v>
      </c>
      <c r="D42" s="1" t="s">
        <v>82</v>
      </c>
      <c r="E42" s="12" t="s">
        <v>67</v>
      </c>
      <c r="F42" s="1"/>
      <c r="G42" s="1">
        <v>32.99</v>
      </c>
      <c r="H42" s="1">
        <f t="shared" si="0"/>
        <v>32.99</v>
      </c>
    </row>
    <row r="43" spans="1:9" x14ac:dyDescent="0.2">
      <c r="A43" s="1"/>
      <c r="B43" s="1"/>
      <c r="C43" s="1">
        <v>1</v>
      </c>
      <c r="D43" s="1" t="s">
        <v>71</v>
      </c>
      <c r="E43" s="1" t="s">
        <v>67</v>
      </c>
      <c r="F43" s="1"/>
      <c r="G43" s="1">
        <v>23.98</v>
      </c>
      <c r="H43" s="1">
        <f t="shared" si="0"/>
        <v>23.98</v>
      </c>
      <c r="I43" s="10">
        <f>SUM(H40:H43)</f>
        <v>95.95</v>
      </c>
    </row>
    <row r="44" spans="1:9" x14ac:dyDescent="0.2">
      <c r="A44" s="1"/>
      <c r="B44" s="1"/>
      <c r="C44" s="1"/>
      <c r="D44" s="1"/>
      <c r="E44" s="1"/>
      <c r="F44" s="1"/>
      <c r="G44" s="1"/>
      <c r="H44" s="1"/>
    </row>
    <row r="45" spans="1:9" x14ac:dyDescent="0.2">
      <c r="A45" s="1"/>
      <c r="B45" s="1" t="s">
        <v>94</v>
      </c>
      <c r="C45" s="1">
        <v>1</v>
      </c>
      <c r="D45" s="1" t="s">
        <v>95</v>
      </c>
      <c r="E45" s="12" t="s">
        <v>67</v>
      </c>
      <c r="F45" s="1"/>
      <c r="G45" s="1">
        <v>8.43</v>
      </c>
      <c r="H45" s="1">
        <f t="shared" si="0"/>
        <v>8.43</v>
      </c>
      <c r="I45" s="10">
        <f>SUM(H45)</f>
        <v>8.43</v>
      </c>
    </row>
    <row r="46" spans="1:9" x14ac:dyDescent="0.2">
      <c r="H46" s="11">
        <f>SUM(H37:H45)</f>
        <v>151.06</v>
      </c>
    </row>
    <row r="48" spans="1:9" x14ac:dyDescent="0.2">
      <c r="A48" s="1" t="s">
        <v>96</v>
      </c>
      <c r="B48" s="1"/>
      <c r="C48" s="1">
        <v>2</v>
      </c>
      <c r="D48" s="1" t="s">
        <v>91</v>
      </c>
      <c r="E48" s="1" t="s">
        <v>67</v>
      </c>
      <c r="F48" s="1"/>
      <c r="G48" s="1">
        <v>10.74</v>
      </c>
      <c r="H48" s="1">
        <f t="shared" si="0"/>
        <v>21.48</v>
      </c>
    </row>
    <row r="49" spans="1:9" x14ac:dyDescent="0.2">
      <c r="A49" s="1"/>
      <c r="B49" s="1"/>
      <c r="C49" s="1">
        <v>2</v>
      </c>
      <c r="D49" s="1" t="s">
        <v>97</v>
      </c>
      <c r="E49" s="12" t="s">
        <v>67</v>
      </c>
      <c r="F49" s="1"/>
      <c r="G49" s="1">
        <v>10</v>
      </c>
      <c r="H49" s="1">
        <f t="shared" si="0"/>
        <v>20</v>
      </c>
      <c r="I49" s="10">
        <f>SUM(H48:H49)</f>
        <v>41.480000000000004</v>
      </c>
    </row>
    <row r="50" spans="1:9" x14ac:dyDescent="0.2">
      <c r="A50" s="1"/>
      <c r="B50" s="1"/>
      <c r="C50" s="1"/>
      <c r="D50" s="1"/>
      <c r="E50" s="1"/>
      <c r="F50" s="1"/>
      <c r="G50" s="1"/>
      <c r="H50" s="1"/>
    </row>
    <row r="51" spans="1:9" x14ac:dyDescent="0.2">
      <c r="A51" s="1"/>
      <c r="B51" s="1" t="s">
        <v>4</v>
      </c>
      <c r="C51" s="1">
        <v>1</v>
      </c>
      <c r="D51" s="1" t="s">
        <v>98</v>
      </c>
      <c r="E51" s="12" t="s">
        <v>67</v>
      </c>
      <c r="F51" s="1"/>
      <c r="G51" s="1">
        <v>41.99</v>
      </c>
      <c r="H51" s="1">
        <f t="shared" si="0"/>
        <v>41.99</v>
      </c>
    </row>
    <row r="52" spans="1:9" x14ac:dyDescent="0.2">
      <c r="A52" s="1"/>
      <c r="B52" s="1"/>
      <c r="C52" s="1">
        <v>1</v>
      </c>
      <c r="D52" s="1" t="s">
        <v>99</v>
      </c>
      <c r="E52" s="12" t="s">
        <v>67</v>
      </c>
      <c r="F52" s="1"/>
      <c r="G52" s="1">
        <v>31.49</v>
      </c>
      <c r="H52" s="1">
        <f t="shared" si="0"/>
        <v>31.49</v>
      </c>
    </row>
    <row r="53" spans="1:9" x14ac:dyDescent="0.2">
      <c r="A53" s="1"/>
      <c r="B53" s="1"/>
      <c r="C53" s="1">
        <v>1</v>
      </c>
      <c r="D53" s="1" t="s">
        <v>100</v>
      </c>
      <c r="E53" s="12" t="s">
        <v>67</v>
      </c>
      <c r="F53" s="1"/>
      <c r="G53" s="1">
        <v>19.989999999999998</v>
      </c>
      <c r="H53" s="1">
        <f t="shared" si="0"/>
        <v>19.989999999999998</v>
      </c>
    </row>
    <row r="54" spans="1:9" x14ac:dyDescent="0.2">
      <c r="A54" s="1"/>
      <c r="B54" s="1"/>
      <c r="C54" s="1">
        <v>1</v>
      </c>
      <c r="D54" s="1" t="s">
        <v>71</v>
      </c>
      <c r="E54" s="12" t="s">
        <v>67</v>
      </c>
      <c r="F54" s="1"/>
      <c r="G54" s="1">
        <v>29.98</v>
      </c>
      <c r="H54" s="1">
        <f t="shared" si="0"/>
        <v>29.98</v>
      </c>
      <c r="I54" s="10">
        <f>SUM(H51:H54)</f>
        <v>123.45</v>
      </c>
    </row>
    <row r="55" spans="1:9" x14ac:dyDescent="0.2">
      <c r="A55" s="1"/>
      <c r="B55" s="1"/>
      <c r="C55" s="1"/>
      <c r="D55" s="1"/>
      <c r="E55" s="1"/>
      <c r="F55" s="1"/>
      <c r="G55" s="1"/>
      <c r="H55" s="1"/>
    </row>
    <row r="56" spans="1:9" x14ac:dyDescent="0.2">
      <c r="A56" s="1"/>
      <c r="B56" s="1" t="s">
        <v>101</v>
      </c>
      <c r="C56" s="1">
        <v>1</v>
      </c>
      <c r="D56" s="1" t="s">
        <v>102</v>
      </c>
      <c r="E56" s="12" t="s">
        <v>67</v>
      </c>
      <c r="F56" s="1"/>
      <c r="G56" s="1">
        <v>12.99</v>
      </c>
      <c r="H56" s="1">
        <f t="shared" si="0"/>
        <v>12.99</v>
      </c>
      <c r="I56" s="10">
        <f>12.99</f>
        <v>12.99</v>
      </c>
    </row>
    <row r="57" spans="1:9" x14ac:dyDescent="0.2">
      <c r="H57" s="11">
        <f>SUM(H48:H56)</f>
        <v>177.92</v>
      </c>
    </row>
    <row r="59" spans="1:9" x14ac:dyDescent="0.2">
      <c r="H59">
        <f t="shared" si="0"/>
        <v>0</v>
      </c>
    </row>
    <row r="60" spans="1:9" x14ac:dyDescent="0.2">
      <c r="H60">
        <f t="shared" si="0"/>
        <v>0</v>
      </c>
    </row>
    <row r="61" spans="1:9" x14ac:dyDescent="0.2">
      <c r="H61">
        <f t="shared" si="0"/>
        <v>0</v>
      </c>
    </row>
    <row r="62" spans="1:9" x14ac:dyDescent="0.2">
      <c r="H62">
        <f t="shared" si="0"/>
        <v>0</v>
      </c>
    </row>
    <row r="63" spans="1:9" x14ac:dyDescent="0.2">
      <c r="H63">
        <f t="shared" si="0"/>
        <v>0</v>
      </c>
    </row>
    <row r="64" spans="1:9" x14ac:dyDescent="0.2">
      <c r="H64">
        <f t="shared" si="0"/>
        <v>0</v>
      </c>
    </row>
    <row r="65" spans="8:8" x14ac:dyDescent="0.2">
      <c r="H65">
        <f t="shared" si="0"/>
        <v>0</v>
      </c>
    </row>
    <row r="66" spans="8:8" x14ac:dyDescent="0.2">
      <c r="H66">
        <f t="shared" si="0"/>
        <v>0</v>
      </c>
    </row>
    <row r="67" spans="8:8" x14ac:dyDescent="0.2">
      <c r="H67">
        <f t="shared" ref="H67:H84" si="3">PRODUCT(G67,C67)</f>
        <v>0</v>
      </c>
    </row>
    <row r="68" spans="8:8" x14ac:dyDescent="0.2">
      <c r="H68">
        <f t="shared" si="3"/>
        <v>0</v>
      </c>
    </row>
    <row r="69" spans="8:8" x14ac:dyDescent="0.2">
      <c r="H69">
        <f t="shared" si="3"/>
        <v>0</v>
      </c>
    </row>
    <row r="70" spans="8:8" x14ac:dyDescent="0.2">
      <c r="H70">
        <f t="shared" si="3"/>
        <v>0</v>
      </c>
    </row>
    <row r="71" spans="8:8" x14ac:dyDescent="0.2">
      <c r="H71">
        <f t="shared" si="3"/>
        <v>0</v>
      </c>
    </row>
    <row r="72" spans="8:8" x14ac:dyDescent="0.2">
      <c r="H72">
        <f t="shared" si="3"/>
        <v>0</v>
      </c>
    </row>
    <row r="73" spans="8:8" x14ac:dyDescent="0.2">
      <c r="H73">
        <f t="shared" si="3"/>
        <v>0</v>
      </c>
    </row>
    <row r="74" spans="8:8" x14ac:dyDescent="0.2">
      <c r="H74">
        <f t="shared" si="3"/>
        <v>0</v>
      </c>
    </row>
    <row r="75" spans="8:8" x14ac:dyDescent="0.2">
      <c r="H75">
        <f t="shared" si="3"/>
        <v>0</v>
      </c>
    </row>
    <row r="76" spans="8:8" x14ac:dyDescent="0.2">
      <c r="H76">
        <f t="shared" si="3"/>
        <v>0</v>
      </c>
    </row>
    <row r="77" spans="8:8" x14ac:dyDescent="0.2">
      <c r="H77">
        <f t="shared" si="3"/>
        <v>0</v>
      </c>
    </row>
    <row r="78" spans="8:8" x14ac:dyDescent="0.2">
      <c r="H78">
        <f t="shared" si="3"/>
        <v>0</v>
      </c>
    </row>
    <row r="79" spans="8:8" x14ac:dyDescent="0.2">
      <c r="H79">
        <f t="shared" si="3"/>
        <v>0</v>
      </c>
    </row>
    <row r="80" spans="8:8" x14ac:dyDescent="0.2">
      <c r="H80">
        <f t="shared" si="3"/>
        <v>0</v>
      </c>
    </row>
    <row r="81" spans="8:8" x14ac:dyDescent="0.2">
      <c r="H81">
        <f t="shared" si="3"/>
        <v>0</v>
      </c>
    </row>
    <row r="82" spans="8:8" x14ac:dyDescent="0.2">
      <c r="H82">
        <f t="shared" si="3"/>
        <v>0</v>
      </c>
    </row>
    <row r="83" spans="8:8" x14ac:dyDescent="0.2">
      <c r="H83">
        <f t="shared" si="3"/>
        <v>0</v>
      </c>
    </row>
    <row r="84" spans="8:8" x14ac:dyDescent="0.2">
      <c r="H84">
        <f t="shared" si="3"/>
        <v>0</v>
      </c>
    </row>
  </sheetData>
  <hyperlinks>
    <hyperlink ref="E5" r:id="rId1" xr:uid="{A69BE41B-7124-F643-950C-68B4EDD32D70}"/>
    <hyperlink ref="E6" r:id="rId2" xr:uid="{69F7C37F-9BF1-E94F-99B8-FDBEA02154EB}"/>
    <hyperlink ref="E7" r:id="rId3" xr:uid="{792FBBD1-7367-FE48-BB3E-C51F3ED5EE7B}"/>
    <hyperlink ref="E9" r:id="rId4" xr:uid="{DA0D4D85-C99B-C24B-A38C-84D8514BA577}"/>
    <hyperlink ref="E10" r:id="rId5" xr:uid="{BB7BEF53-2211-D449-B4B5-A5851A69B095}"/>
    <hyperlink ref="E16" r:id="rId6" xr:uid="{2CAE0F8B-2BF3-4A48-8285-7BD365ED6882}"/>
    <hyperlink ref="E17" r:id="rId7" xr:uid="{4013D07E-D66D-B34C-A09C-23539FF9E979}"/>
    <hyperlink ref="E20" r:id="rId8" xr:uid="{E16E68A9-52FA-D542-A2EC-30E9B05623C0}"/>
    <hyperlink ref="E22" r:id="rId9" xr:uid="{FF5BE652-0579-A34B-8BA8-4D68C5D492DC}"/>
    <hyperlink ref="E28" r:id="rId10" xr:uid="{43454C7B-B607-ED44-A274-3BD28B5E2A1B}"/>
    <hyperlink ref="E31" r:id="rId11" xr:uid="{7A60ABE2-FEE6-D04A-BC2F-F8BBCDF8B6E3}"/>
    <hyperlink ref="E30" r:id="rId12" xr:uid="{A0421700-9ADC-654A-BF24-D73A26114C90}"/>
    <hyperlink ref="E34" r:id="rId13" xr:uid="{1C824E7A-78F0-EF40-990C-B910E63B18C6}"/>
    <hyperlink ref="E33" r:id="rId14" xr:uid="{B5555E96-44BE-8C4A-A1C5-CE28B8B11C91}"/>
    <hyperlink ref="E37" r:id="rId15" xr:uid="{1E36246E-5B19-E344-AA82-E77881111972}"/>
    <hyperlink ref="E38" r:id="rId16" xr:uid="{C14FBBCC-D3ED-E843-A3B9-AB42CA549B9E}"/>
    <hyperlink ref="E40" r:id="rId17" xr:uid="{9D5F1A28-B1DB-8C4E-BFC6-D07D75C9DF7E}"/>
    <hyperlink ref="E41" r:id="rId18" xr:uid="{C611A5B9-CE18-2E4A-A7DE-B9E3C896DED8}"/>
    <hyperlink ref="E42" r:id="rId19" xr:uid="{851F8871-4805-0949-94A1-790054D4D713}"/>
    <hyperlink ref="E45" r:id="rId20" xr:uid="{7CD1B7FE-342B-5546-8DF2-BECE2ED5A4CF}"/>
    <hyperlink ref="E49" r:id="rId21" xr:uid="{4D3D46ED-DBCC-2843-A7B7-B6E28EC5165B}"/>
    <hyperlink ref="E51" r:id="rId22" xr:uid="{8EC93B96-A83A-5F46-A2D2-7DC187485C15}"/>
    <hyperlink ref="E52" r:id="rId23" xr:uid="{7B00ABAE-18F6-E246-A09B-518580226765}"/>
    <hyperlink ref="E53" r:id="rId24" xr:uid="{0238C629-E777-2144-A1BC-423F39D7BE43}"/>
    <hyperlink ref="E54" r:id="rId25" xr:uid="{3C6ACD2B-8378-0249-B84D-B05E9579426E}"/>
    <hyperlink ref="E56" r:id="rId26" xr:uid="{AAD118AA-086F-1C45-BC00-ACECCFC6AC7B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Plot</vt:lpstr>
      <vt:lpstr>Looks</vt:lpstr>
      <vt:lpstr>Budget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2024-07-23T15:51:49Z</dcterms:created>
  <dcterms:modified xsi:type="dcterms:W3CDTF">2024-07-24T15:04:41Z</dcterms:modified>
</cp:coreProperties>
</file>